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1E06612B-D6E3-41B9-9048-0CCDECECDE78}" xr6:coauthVersionLast="47" xr6:coauthVersionMax="47" xr10:uidLastSave="{00000000-0000-0000-0000-000000000000}"/>
  <bookViews>
    <workbookView xWindow="-120" yWindow="-120" windowWidth="29040" windowHeight="1584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<sst xmlns="http://schemas.openxmlformats.org/spreadsheetml/2006/main" count="320" uniqueCount="211">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</sst>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3" fontId="12" fillId="0" borderId="28" xfId="5" applyNumberFormat="1" applyFont="1" applyFill="1" applyBorder="1"/>
    <xf numFmtId="4" fontId="0" fillId="0" borderId="29" xfId="0" applyNumberFormat="1" applyBorder="1" applyAlignment="1">
      <alignment horizontal="right" vertical="center" wrapText="1"/>
    </xf>
    <xf numFmtId="0" fontId="0" fillId="0" borderId="28" xfId="1" applyFont="1" applyFill="1" applyBorder="1" applyAlignment="1">
      <alignment horizontal="center" vertical="center"/>
    </xf>
    <xf numFmtId="0" fontId="0" fillId="0" borderId="31" xfId="0" applyBorder="1"/>
    <xf numFmtId="0" fontId="24" fillId="0" borderId="32" xfId="0" applyFont="1" applyBorder="1" applyAlignment="1">
      <alignment horizontal="center" vertical="center"/>
    </xf>
    <xf numFmtId="0" fontId="0" fillId="0" borderId="32" xfId="1" applyFont="1" applyFill="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0" fillId="0" borderId="29" xfId="1" applyFont="1" applyFill="1" applyBorder="1" applyAlignment="1">
      <alignment horizontal="center" vertical="center"/>
    </xf>
    <xf numFmtId="164" fontId="4" fillId="0" borderId="14" xfId="0" applyNumberFormat="1" applyFont="1" applyBorder="1" applyAlignment="1">
      <alignment horizontal="right" vertical="center" wrapText="1"/>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D71" sqref="D7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3" t="s">
        <v>178</v>
      </c>
      <c r="B1" s="174"/>
      <c r="C1" s="174"/>
      <c r="D1" s="174"/>
      <c r="E1" s="175"/>
    </row>
    <row r="2" spans="1:5" ht="14.25" customHeight="1" thickBot="1" x14ac:dyDescent="0.3">
      <c r="A2" s="79"/>
      <c r="B2" s="80"/>
      <c r="C2" s="80"/>
      <c r="D2" s="81" t="s">
        <v>181</v>
      </c>
      <c r="E2" s="82" t="s">
        <v>182</v>
      </c>
    </row>
    <row r="3" spans="1:5" ht="15" customHeight="1" thickBot="1" x14ac:dyDescent="0.3">
      <c r="A3" s="176" t="s">
        <v>205</v>
      </c>
      <c r="B3" s="178" t="s">
        <v>210</v>
      </c>
      <c r="C3" s="180" t="s">
        <v>1</v>
      </c>
      <c r="D3" s="83" t="s">
        <v>2</v>
      </c>
      <c r="E3" s="44">
        <v>45717</v>
      </c>
    </row>
    <row r="4" spans="1:5" ht="15.75" thickBot="1" x14ac:dyDescent="0.3">
      <c r="A4" s="177"/>
      <c r="B4" s="179"/>
      <c r="C4" s="181"/>
      <c r="D4" s="84" t="s">
        <v>3</v>
      </c>
      <c r="E4" s="44">
        <v>45723</v>
      </c>
    </row>
    <row r="5" spans="1:5" ht="51" customHeight="1" thickBot="1" x14ac:dyDescent="0.3">
      <c r="A5" s="165" t="s">
        <v>133</v>
      </c>
      <c r="B5" s="182"/>
      <c r="C5" s="48"/>
      <c r="D5" s="85"/>
    </row>
    <row r="6" spans="1:5" ht="15.75" customHeight="1" x14ac:dyDescent="0.25">
      <c r="A6" s="107" t="s">
        <v>4</v>
      </c>
      <c r="B6" s="135">
        <v>29.331977956657408</v>
      </c>
      <c r="D6" s="87"/>
    </row>
    <row r="7" spans="1:5" x14ac:dyDescent="0.25">
      <c r="A7" s="88" t="s">
        <v>5</v>
      </c>
      <c r="B7" s="136">
        <v>22.242334735313996</v>
      </c>
      <c r="D7" s="87"/>
    </row>
    <row r="8" spans="1:5" x14ac:dyDescent="0.25">
      <c r="A8" s="88" t="s">
        <v>6</v>
      </c>
      <c r="B8" s="137">
        <v>21.703253925740018</v>
      </c>
      <c r="D8" s="87"/>
    </row>
    <row r="9" spans="1:5" x14ac:dyDescent="0.25">
      <c r="A9" s="88" t="s">
        <v>7</v>
      </c>
      <c r="B9" s="131" t="s">
        <v>194</v>
      </c>
      <c r="C9" s="98" t="s">
        <v>202</v>
      </c>
      <c r="D9" s="87"/>
      <c r="E9" s="158"/>
    </row>
    <row r="10" spans="1:5" x14ac:dyDescent="0.25">
      <c r="A10" s="88" t="s">
        <v>170</v>
      </c>
      <c r="B10" s="156">
        <v>32.473547680293329</v>
      </c>
      <c r="C10" s="48"/>
      <c r="D10" s="87"/>
    </row>
    <row r="11" spans="1:5" x14ac:dyDescent="0.25">
      <c r="A11" s="88" t="s">
        <v>8</v>
      </c>
      <c r="B11" s="156">
        <v>24.307567973510864</v>
      </c>
      <c r="D11" s="87"/>
    </row>
    <row r="12" spans="1:5" x14ac:dyDescent="0.25">
      <c r="A12" s="88" t="s">
        <v>9</v>
      </c>
      <c r="B12" s="137">
        <v>21.175682488591388</v>
      </c>
      <c r="D12" s="87"/>
    </row>
    <row r="13" spans="1:5" x14ac:dyDescent="0.25">
      <c r="A13" s="88" t="s">
        <v>10</v>
      </c>
      <c r="B13" s="137">
        <v>23.359676811937447</v>
      </c>
      <c r="D13" s="87"/>
    </row>
    <row r="14" spans="1:5" ht="30" customHeight="1" thickBot="1" x14ac:dyDescent="0.3"/>
    <row r="15" spans="1:5" ht="63.75" customHeight="1" thickBot="1" x14ac:dyDescent="0.3">
      <c r="A15" s="168" t="s">
        <v>173</v>
      </c>
      <c r="B15" s="169"/>
      <c r="C15" s="8"/>
      <c r="D15" s="89"/>
    </row>
    <row r="16" spans="1:5" ht="19.5" customHeight="1" thickBot="1" x14ac:dyDescent="0.3">
      <c r="A16" s="37" t="s">
        <v>184</v>
      </c>
      <c r="B16" s="38" t="s">
        <v>185</v>
      </c>
      <c r="C16" s="8"/>
      <c r="D16" s="89"/>
    </row>
    <row r="17" spans="1:10" ht="15" customHeight="1" x14ac:dyDescent="0.25">
      <c r="A17" s="108" t="s">
        <v>208</v>
      </c>
      <c r="B17" s="138">
        <v>14.078789390537949</v>
      </c>
      <c r="D17" s="89"/>
    </row>
    <row r="18" spans="1:10" x14ac:dyDescent="0.25">
      <c r="A18" s="108" t="s">
        <v>206</v>
      </c>
      <c r="B18" s="138">
        <v>19.3178568918254</v>
      </c>
      <c r="D18" s="99"/>
    </row>
    <row r="19" spans="1:10" x14ac:dyDescent="0.25">
      <c r="A19" s="108" t="s">
        <v>187</v>
      </c>
      <c r="B19" s="139">
        <v>38.097274208958595</v>
      </c>
      <c r="D19" s="99"/>
    </row>
    <row r="20" spans="1:10" x14ac:dyDescent="0.25">
      <c r="A20" s="109" t="s">
        <v>188</v>
      </c>
      <c r="B20" s="139">
        <v>29.573433697049261</v>
      </c>
      <c r="D20" s="99"/>
    </row>
    <row r="21" spans="1:10" x14ac:dyDescent="0.25">
      <c r="A21" s="110" t="s">
        <v>207</v>
      </c>
      <c r="B21" s="140">
        <v>22.233212609903877</v>
      </c>
      <c r="D21" s="99"/>
    </row>
    <row r="22" spans="1:10" x14ac:dyDescent="0.25">
      <c r="A22" s="109" t="s">
        <v>189</v>
      </c>
      <c r="B22" s="140">
        <v>38.167275539757746</v>
      </c>
      <c r="D22" s="99"/>
    </row>
    <row r="23" spans="1:10" x14ac:dyDescent="0.25">
      <c r="A23" s="109" t="s">
        <v>190</v>
      </c>
      <c r="B23" s="141">
        <v>32.000101923989838</v>
      </c>
      <c r="D23" s="99"/>
    </row>
    <row r="24" spans="1:10" x14ac:dyDescent="0.25">
      <c r="A24" s="109" t="s">
        <v>191</v>
      </c>
      <c r="B24" s="140">
        <v>28.844818238378814</v>
      </c>
      <c r="D24" s="99"/>
      <c r="I24" s="48"/>
      <c r="J24" s="48"/>
    </row>
    <row r="25" spans="1:10" x14ac:dyDescent="0.25">
      <c r="A25" s="109" t="s">
        <v>192</v>
      </c>
      <c r="B25" s="140">
        <v>35.505236885501631</v>
      </c>
      <c r="D25" s="99"/>
      <c r="I25" s="48"/>
      <c r="J25" s="48"/>
    </row>
    <row r="26" spans="1:10" x14ac:dyDescent="0.25">
      <c r="A26" s="109" t="s">
        <v>193</v>
      </c>
      <c r="B26" s="140">
        <v>32.170390509144838</v>
      </c>
      <c r="D26" s="99"/>
    </row>
    <row r="27" spans="1:10" x14ac:dyDescent="0.25">
      <c r="A27" s="94" t="s">
        <v>10</v>
      </c>
      <c r="B27" s="147">
        <v>23.5</v>
      </c>
      <c r="C27" s="114"/>
      <c r="D27" s="99"/>
    </row>
    <row r="28" spans="1:10" ht="30" customHeight="1" thickBot="1" x14ac:dyDescent="0.3">
      <c r="B28" s="34"/>
    </row>
    <row r="29" spans="1:10" ht="45" customHeight="1" thickBot="1" x14ac:dyDescent="0.3">
      <c r="A29" s="165" t="s">
        <v>134</v>
      </c>
      <c r="B29" s="167"/>
      <c r="C29" s="48"/>
      <c r="D29" s="85"/>
    </row>
    <row r="30" spans="1:10" x14ac:dyDescent="0.25">
      <c r="A30" s="124" t="s">
        <v>11</v>
      </c>
      <c r="B30" s="125">
        <v>15775</v>
      </c>
      <c r="C30" s="91"/>
      <c r="D30" s="91"/>
    </row>
    <row r="31" spans="1:10" x14ac:dyDescent="0.25">
      <c r="A31" s="40" t="s">
        <v>12</v>
      </c>
      <c r="B31" s="123">
        <v>54745</v>
      </c>
      <c r="C31" s="91"/>
      <c r="D31" s="91"/>
    </row>
    <row r="32" spans="1:10" x14ac:dyDescent="0.25">
      <c r="A32" s="40" t="s">
        <v>13</v>
      </c>
      <c r="B32" s="122">
        <v>13778</v>
      </c>
      <c r="C32" s="91"/>
      <c r="D32" s="91"/>
    </row>
    <row r="33" spans="1:7" x14ac:dyDescent="0.25">
      <c r="A33" s="40" t="s">
        <v>4</v>
      </c>
      <c r="B33" s="123">
        <v>7249</v>
      </c>
      <c r="C33" s="91"/>
      <c r="D33" s="91"/>
    </row>
    <row r="34" spans="1:7" x14ac:dyDescent="0.25">
      <c r="A34" s="40" t="s">
        <v>14</v>
      </c>
      <c r="B34" s="123">
        <v>10460</v>
      </c>
      <c r="C34" s="91"/>
      <c r="D34" s="91"/>
    </row>
    <row r="35" spans="1:7" x14ac:dyDescent="0.25">
      <c r="A35" s="40" t="s">
        <v>15</v>
      </c>
      <c r="B35" s="123">
        <v>32233</v>
      </c>
      <c r="C35" s="91"/>
      <c r="D35" s="91"/>
    </row>
    <row r="36" spans="1:7" x14ac:dyDescent="0.25">
      <c r="A36" s="40" t="s">
        <v>16</v>
      </c>
      <c r="B36" s="123">
        <v>47266</v>
      </c>
      <c r="D36" s="91"/>
    </row>
    <row r="37" spans="1:7" x14ac:dyDescent="0.25">
      <c r="A37" s="40" t="s">
        <v>17</v>
      </c>
      <c r="B37" s="123">
        <v>9002</v>
      </c>
      <c r="C37" s="91"/>
      <c r="D37" s="91"/>
    </row>
    <row r="38" spans="1:7" x14ac:dyDescent="0.25">
      <c r="A38" s="40" t="s">
        <v>18</v>
      </c>
      <c r="B38" s="123">
        <v>190508</v>
      </c>
      <c r="C38" s="91"/>
      <c r="D38" s="91"/>
    </row>
    <row r="39" spans="1:7" ht="30" customHeight="1" thickBot="1" x14ac:dyDescent="0.3"/>
    <row r="40" spans="1:7" ht="44.25" customHeight="1" thickBot="1" x14ac:dyDescent="0.3">
      <c r="A40" s="165" t="s">
        <v>19</v>
      </c>
      <c r="B40" s="169"/>
    </row>
    <row r="41" spans="1:7" x14ac:dyDescent="0.25">
      <c r="A41" s="124" t="s">
        <v>5</v>
      </c>
      <c r="B41" s="115">
        <v>29.43</v>
      </c>
      <c r="C41" s="2"/>
      <c r="D41" s="91"/>
      <c r="E41" s="160"/>
      <c r="F41" s="99"/>
      <c r="G41" s="91"/>
    </row>
    <row r="42" spans="1:7" x14ac:dyDescent="0.25">
      <c r="A42" s="40" t="s">
        <v>6</v>
      </c>
      <c r="B42" s="115">
        <v>12.68</v>
      </c>
      <c r="C42" s="90"/>
      <c r="D42" s="91"/>
      <c r="E42" s="160"/>
      <c r="F42" s="99"/>
      <c r="G42" s="91"/>
    </row>
    <row r="43" spans="1:7" x14ac:dyDescent="0.25">
      <c r="A43" s="40" t="s">
        <v>7</v>
      </c>
      <c r="B43" s="115" t="s">
        <v>194</v>
      </c>
      <c r="C43" s="98" t="s">
        <v>203</v>
      </c>
      <c r="D43" s="91"/>
      <c r="E43" s="160"/>
      <c r="F43" s="99"/>
      <c r="G43" s="91"/>
    </row>
    <row r="44" spans="1:7" x14ac:dyDescent="0.25">
      <c r="A44" s="40" t="s">
        <v>170</v>
      </c>
      <c r="B44" s="115" t="s">
        <v>194</v>
      </c>
      <c r="C44" s="92" t="s">
        <v>204</v>
      </c>
      <c r="D44" s="91"/>
      <c r="E44" s="160"/>
      <c r="F44" s="99"/>
      <c r="G44" s="91"/>
    </row>
    <row r="45" spans="1:7" x14ac:dyDescent="0.25">
      <c r="A45" s="40" t="s">
        <v>8</v>
      </c>
      <c r="B45" s="115">
        <v>154.47999999999999</v>
      </c>
      <c r="D45" s="91"/>
      <c r="E45" s="91"/>
      <c r="F45" s="99"/>
      <c r="G45" s="91"/>
    </row>
    <row r="46" spans="1:7" x14ac:dyDescent="0.25">
      <c r="A46" s="40" t="s">
        <v>25</v>
      </c>
      <c r="B46" s="115">
        <v>23.81</v>
      </c>
      <c r="C46" s="90"/>
      <c r="D46" s="91"/>
      <c r="E46" s="91"/>
      <c r="F46" s="99"/>
      <c r="G46" s="91"/>
    </row>
    <row r="47" spans="1:7" ht="30.75" customHeight="1" thickBot="1" x14ac:dyDescent="0.3">
      <c r="D47" s="91"/>
      <c r="E47" s="91"/>
      <c r="F47" s="91"/>
      <c r="G47" s="91"/>
    </row>
    <row r="48" spans="1:7" ht="57" customHeight="1" thickBot="1" x14ac:dyDescent="0.3">
      <c r="A48" s="170" t="s">
        <v>135</v>
      </c>
      <c r="B48" s="171"/>
      <c r="C48" s="171"/>
      <c r="D48" s="171"/>
      <c r="E48" s="172"/>
      <c r="F48" s="120"/>
    </row>
    <row r="49" spans="1:6" ht="15.75" thickBot="1" x14ac:dyDescent="0.3">
      <c r="A49" s="163" t="s">
        <v>26</v>
      </c>
      <c r="B49" s="165" t="s">
        <v>27</v>
      </c>
      <c r="C49" s="166"/>
      <c r="D49" s="167"/>
      <c r="E49" s="161" t="s">
        <v>18</v>
      </c>
    </row>
    <row r="50" spans="1:6" ht="15.75" thickBot="1" x14ac:dyDescent="0.3">
      <c r="A50" s="164"/>
      <c r="B50" s="71" t="s">
        <v>28</v>
      </c>
      <c r="C50" s="71" t="s">
        <v>201</v>
      </c>
      <c r="D50" s="96" t="s">
        <v>17</v>
      </c>
      <c r="E50" s="162"/>
      <c r="F50" s="120"/>
    </row>
    <row r="51" spans="1:6" x14ac:dyDescent="0.25">
      <c r="A51" s="86" t="s">
        <v>4</v>
      </c>
      <c r="B51" s="128">
        <v>0.8571428571428571</v>
      </c>
      <c r="C51" s="128">
        <v>0</v>
      </c>
      <c r="D51" s="128">
        <v>0</v>
      </c>
      <c r="E51" s="129">
        <v>0.8571428571428571</v>
      </c>
    </row>
    <row r="52" spans="1:6" x14ac:dyDescent="0.25">
      <c r="A52" s="88" t="s">
        <v>5</v>
      </c>
      <c r="B52" s="128">
        <v>0.2857142857142857</v>
      </c>
      <c r="C52" s="128">
        <v>0</v>
      </c>
      <c r="D52" s="128">
        <v>0</v>
      </c>
      <c r="E52" s="129">
        <v>0.2857142857142857</v>
      </c>
    </row>
    <row r="53" spans="1:6" x14ac:dyDescent="0.25">
      <c r="A53" s="88" t="s">
        <v>6</v>
      </c>
      <c r="B53" s="128">
        <v>0.8571428571428571</v>
      </c>
      <c r="C53" s="128">
        <v>0</v>
      </c>
      <c r="D53" s="128">
        <v>0</v>
      </c>
      <c r="E53" s="129">
        <v>0.8571428571428571</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0.7142857142857143</v>
      </c>
      <c r="C57" s="128">
        <v>0</v>
      </c>
      <c r="D57" s="128">
        <v>0</v>
      </c>
      <c r="E57" s="129">
        <v>0.7142857142857143</v>
      </c>
    </row>
    <row r="58" spans="1:6" x14ac:dyDescent="0.25">
      <c r="A58" s="88" t="s">
        <v>9</v>
      </c>
      <c r="B58" s="128">
        <v>4.7142857142857144</v>
      </c>
      <c r="C58" s="128">
        <v>0</v>
      </c>
      <c r="D58" s="128">
        <v>0</v>
      </c>
      <c r="E58" s="129">
        <v>4.7142857142857144</v>
      </c>
    </row>
    <row r="59" spans="1:6" x14ac:dyDescent="0.25">
      <c r="A59" s="88" t="s">
        <v>18</v>
      </c>
      <c r="B59" s="130">
        <v>7.4285714285714288</v>
      </c>
      <c r="C59" s="128">
        <v>0</v>
      </c>
      <c r="D59" s="128">
        <v>0</v>
      </c>
      <c r="E59" s="129">
        <v>7.4285714285714288</v>
      </c>
    </row>
    <row r="60" spans="1:6" ht="30" customHeight="1" thickBot="1" x14ac:dyDescent="0.3">
      <c r="C60" s="42"/>
    </row>
    <row r="61" spans="1:6" ht="36" customHeight="1" thickBot="1" x14ac:dyDescent="0.3">
      <c r="A61" s="165" t="s">
        <v>136</v>
      </c>
      <c r="B61" s="166"/>
      <c r="C61" s="167"/>
    </row>
    <row r="62" spans="1:6" ht="15.75" thickBot="1" x14ac:dyDescent="0.3">
      <c r="A62" s="39"/>
      <c r="B62" s="70" t="s">
        <v>30</v>
      </c>
      <c r="C62" s="127" t="s">
        <v>31</v>
      </c>
      <c r="D62" s="120"/>
    </row>
    <row r="63" spans="1:6" x14ac:dyDescent="0.25">
      <c r="A63" s="116" t="s">
        <v>4</v>
      </c>
      <c r="B63" s="126">
        <v>38.142857142857146</v>
      </c>
      <c r="C63" s="126">
        <v>13.571428571428571</v>
      </c>
    </row>
    <row r="64" spans="1:6" x14ac:dyDescent="0.25">
      <c r="A64" s="116" t="s">
        <v>20</v>
      </c>
      <c r="B64" s="113">
        <v>122</v>
      </c>
      <c r="C64" s="113">
        <v>44.142857142857146</v>
      </c>
      <c r="E64" s="93"/>
    </row>
    <row r="65" spans="1:5" x14ac:dyDescent="0.25">
      <c r="A65" s="116" t="s">
        <v>21</v>
      </c>
      <c r="B65" s="113">
        <v>51.857142857142854</v>
      </c>
      <c r="C65" s="113">
        <v>38.857142857142854</v>
      </c>
      <c r="E65" s="93"/>
    </row>
    <row r="66" spans="1:5" x14ac:dyDescent="0.25">
      <c r="A66" s="116" t="s">
        <v>23</v>
      </c>
      <c r="B66" s="113">
        <v>11</v>
      </c>
      <c r="C66" s="113">
        <v>9.7142857142857135</v>
      </c>
      <c r="E66" s="93"/>
    </row>
    <row r="67" spans="1:5" x14ac:dyDescent="0.25">
      <c r="A67" s="116" t="s">
        <v>22</v>
      </c>
      <c r="B67" s="113">
        <v>416.42857142857144</v>
      </c>
      <c r="C67" s="113">
        <v>77.714285714285708</v>
      </c>
      <c r="E67" s="93"/>
    </row>
    <row r="68" spans="1:5" x14ac:dyDescent="0.25">
      <c r="A68" s="116" t="s">
        <v>24</v>
      </c>
      <c r="B68" s="113">
        <v>44.142857142857146</v>
      </c>
      <c r="C68" s="113">
        <v>58</v>
      </c>
      <c r="E68" s="93"/>
    </row>
    <row r="69" spans="1:5" x14ac:dyDescent="0.25">
      <c r="A69" s="116" t="s">
        <v>32</v>
      </c>
      <c r="B69" s="113">
        <v>96.857142857142861</v>
      </c>
      <c r="C69" s="113">
        <v>60.571428571428569</v>
      </c>
      <c r="E69" s="93"/>
    </row>
    <row r="70" spans="1:5" ht="75" x14ac:dyDescent="0.25">
      <c r="A70" s="117" t="s">
        <v>209</v>
      </c>
      <c r="B70" s="113">
        <v>499</v>
      </c>
      <c r="C70" s="113">
        <v>520.57142857142856</v>
      </c>
      <c r="E70" s="93"/>
    </row>
    <row r="71" spans="1:5" x14ac:dyDescent="0.25">
      <c r="A71" s="116" t="s">
        <v>33</v>
      </c>
      <c r="B71" s="113">
        <v>1471.1428571428571</v>
      </c>
      <c r="C71" s="113">
        <v>1722.5714285714287</v>
      </c>
      <c r="E71" s="93"/>
    </row>
    <row r="72" spans="1:5" x14ac:dyDescent="0.25">
      <c r="E72" s="93"/>
    </row>
    <row r="73" spans="1:5" x14ac:dyDescent="0.25">
      <c r="B73" s="132"/>
      <c r="C73" s="13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E57" sqref="E5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3" t="s">
        <v>178</v>
      </c>
      <c r="B1" s="184"/>
      <c r="C1" s="184"/>
      <c r="D1" s="184"/>
      <c r="E1" s="74"/>
      <c r="F1" s="74"/>
      <c r="G1" s="74"/>
      <c r="H1" s="74"/>
      <c r="I1" s="74"/>
      <c r="J1" s="74"/>
    </row>
    <row r="2" spans="1:10" ht="15.75" customHeight="1" thickBot="1" x14ac:dyDescent="0.3">
      <c r="D2" s="35" t="s">
        <v>181</v>
      </c>
      <c r="E2" s="36" t="s">
        <v>182</v>
      </c>
    </row>
    <row r="3" spans="1:10" ht="15" customHeight="1" x14ac:dyDescent="0.25">
      <c r="A3" s="176" t="str">
        <f>'Rail Service (Item Nos. 1-6)'!A3</f>
        <v>Railroad: CSX</v>
      </c>
      <c r="B3" s="185" t="str">
        <f>'Rail Service (Item Nos. 1-6)'!B3:B4</f>
        <v>Year: 2025</v>
      </c>
      <c r="C3" s="180" t="str">
        <f>'Rail Service (Item Nos. 1-6)'!C3</f>
        <v xml:space="preserve">Reporting Week: </v>
      </c>
      <c r="D3" s="75" t="s">
        <v>2</v>
      </c>
      <c r="E3" s="43">
        <f>'Rail Service (Item Nos. 1-6)'!E3</f>
        <v>45717</v>
      </c>
      <c r="F3" s="8"/>
      <c r="G3" s="8"/>
      <c r="H3" s="42"/>
      <c r="J3" s="46"/>
    </row>
    <row r="4" spans="1:10" ht="15.75" thickBot="1" x14ac:dyDescent="0.3">
      <c r="A4" s="177"/>
      <c r="B4" s="186"/>
      <c r="C4" s="181"/>
      <c r="D4" s="76" t="s">
        <v>3</v>
      </c>
      <c r="E4" s="44">
        <f>'Rail Service (Item Nos. 1-6)'!E4</f>
        <v>45723</v>
      </c>
      <c r="F4" s="8"/>
      <c r="G4" s="8"/>
      <c r="H4" s="42"/>
      <c r="J4" s="46"/>
    </row>
    <row r="5" spans="1:10" ht="15.75" thickBot="1" x14ac:dyDescent="0.3">
      <c r="A5" s="2"/>
      <c r="B5" s="2"/>
    </row>
    <row r="6" spans="1:10" ht="125.25" customHeight="1" thickBot="1" x14ac:dyDescent="0.3">
      <c r="A6" s="187" t="s">
        <v>34</v>
      </c>
      <c r="B6" s="188"/>
      <c r="C6" s="188"/>
      <c r="D6" s="189"/>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2</v>
      </c>
      <c r="C17" s="142">
        <v>0</v>
      </c>
      <c r="D17" s="142">
        <v>2</v>
      </c>
    </row>
    <row r="18" spans="1:4" x14ac:dyDescent="0.25">
      <c r="A18" s="106" t="s">
        <v>48</v>
      </c>
      <c r="B18" s="144">
        <v>38</v>
      </c>
      <c r="C18" s="144">
        <v>0</v>
      </c>
      <c r="D18" s="144">
        <v>38</v>
      </c>
    </row>
    <row r="19" spans="1:4" x14ac:dyDescent="0.25">
      <c r="A19" s="105" t="s">
        <v>49</v>
      </c>
      <c r="B19" s="142">
        <v>0</v>
      </c>
      <c r="C19" s="142">
        <v>0</v>
      </c>
      <c r="D19" s="142">
        <v>0</v>
      </c>
    </row>
    <row r="20" spans="1:4" x14ac:dyDescent="0.25">
      <c r="A20" s="106" t="s">
        <v>50</v>
      </c>
      <c r="B20" s="143">
        <v>485</v>
      </c>
      <c r="C20" s="144">
        <v>325</v>
      </c>
      <c r="D20" s="144">
        <v>160</v>
      </c>
    </row>
    <row r="21" spans="1:4" x14ac:dyDescent="0.25">
      <c r="A21" s="105" t="s">
        <v>51</v>
      </c>
      <c r="B21" s="142">
        <v>848</v>
      </c>
      <c r="C21" s="142">
        <v>617</v>
      </c>
      <c r="D21" s="142">
        <v>231</v>
      </c>
    </row>
    <row r="22" spans="1:4" x14ac:dyDescent="0.25">
      <c r="A22" s="106" t="s">
        <v>52</v>
      </c>
      <c r="B22" s="144">
        <v>0</v>
      </c>
      <c r="C22" s="144">
        <v>0</v>
      </c>
      <c r="D22" s="144">
        <v>0</v>
      </c>
    </row>
    <row r="23" spans="1:4" x14ac:dyDescent="0.25">
      <c r="A23" s="105" t="s">
        <v>53</v>
      </c>
      <c r="B23" s="142">
        <v>458</v>
      </c>
      <c r="C23" s="142">
        <v>400</v>
      </c>
      <c r="D23" s="142">
        <v>58</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1</v>
      </c>
      <c r="C27" s="142">
        <v>0</v>
      </c>
      <c r="D27" s="142">
        <v>1</v>
      </c>
    </row>
    <row r="28" spans="1:4" x14ac:dyDescent="0.25">
      <c r="A28" s="106" t="s">
        <v>58</v>
      </c>
      <c r="B28" s="144">
        <v>739</v>
      </c>
      <c r="C28" s="144">
        <v>701</v>
      </c>
      <c r="D28" s="144">
        <v>38</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0</v>
      </c>
      <c r="C33" s="142">
        <v>0</v>
      </c>
      <c r="D33" s="142">
        <v>0</v>
      </c>
    </row>
    <row r="34" spans="1:4" x14ac:dyDescent="0.25">
      <c r="A34" s="106" t="s">
        <v>64</v>
      </c>
      <c r="B34" s="144">
        <v>0</v>
      </c>
      <c r="C34" s="144">
        <v>0</v>
      </c>
      <c r="D34" s="144">
        <v>0</v>
      </c>
    </row>
    <row r="35" spans="1:4" x14ac:dyDescent="0.25">
      <c r="A35" s="105" t="s">
        <v>65</v>
      </c>
      <c r="B35" s="142">
        <v>41</v>
      </c>
      <c r="C35" s="142">
        <v>0</v>
      </c>
      <c r="D35" s="142">
        <v>41</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14</v>
      </c>
      <c r="C40" s="144">
        <v>0</v>
      </c>
      <c r="D40" s="144">
        <v>14</v>
      </c>
    </row>
    <row r="41" spans="1:4" x14ac:dyDescent="0.25">
      <c r="A41" s="105" t="s">
        <v>71</v>
      </c>
      <c r="B41" s="142">
        <v>429</v>
      </c>
      <c r="C41" s="142">
        <v>362</v>
      </c>
      <c r="D41" s="142">
        <v>67</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7</v>
      </c>
      <c r="C48" s="144">
        <v>0</v>
      </c>
      <c r="D48" s="144">
        <v>7</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3062</v>
      </c>
      <c r="C57" s="145">
        <f>SUM(C9:C56)</f>
        <v>2405</v>
      </c>
      <c r="D57" s="145">
        <f>SUM(D9:D56)</f>
        <v>657</v>
      </c>
    </row>
    <row r="58" spans="1:18" x14ac:dyDescent="0.25">
      <c r="B58" s="159"/>
      <c r="C58" s="159"/>
      <c r="D58" s="159"/>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178</v>
      </c>
      <c r="B1" s="184"/>
      <c r="C1" s="184"/>
      <c r="D1" s="184"/>
      <c r="E1" s="190"/>
      <c r="F1" s="58"/>
      <c r="G1" s="68"/>
      <c r="H1" s="68"/>
      <c r="I1" s="68"/>
      <c r="J1" s="68"/>
    </row>
    <row r="2" spans="1:10" ht="18" customHeight="1" thickBot="1" x14ac:dyDescent="0.3">
      <c r="D2" s="69" t="s">
        <v>181</v>
      </c>
      <c r="E2" s="149" t="s">
        <v>182</v>
      </c>
    </row>
    <row r="3" spans="1:10" x14ac:dyDescent="0.25">
      <c r="A3" s="176" t="str">
        <f>'Rail Service (Item Nos. 1-6)'!A3</f>
        <v>Railroad: CSX</v>
      </c>
      <c r="B3" s="178" t="str">
        <f>'Rail Service (Item Nos. 1-6)'!B3:B4</f>
        <v>Year: 2025</v>
      </c>
      <c r="C3" s="180" t="str">
        <f>'Rail Service (Item Nos. 1-6)'!C3</f>
        <v xml:space="preserve">Reporting Week: </v>
      </c>
      <c r="D3" s="43">
        <f>'Rail Service (Item Nos. 1-6)'!E3+2</f>
        <v>45719</v>
      </c>
      <c r="E3" s="8"/>
      <c r="F3" s="8"/>
      <c r="G3" s="8"/>
      <c r="H3" s="42"/>
      <c r="J3" s="46"/>
    </row>
    <row r="4" spans="1:10" ht="15.75" thickBot="1" x14ac:dyDescent="0.3">
      <c r="A4" s="177"/>
      <c r="B4" s="179"/>
      <c r="C4" s="181"/>
      <c r="D4" s="44">
        <f>'Rail Service (Item Nos. 1-6)'!E4+2</f>
        <v>45725</v>
      </c>
      <c r="E4" s="8"/>
      <c r="F4" s="8"/>
      <c r="G4" s="8"/>
      <c r="H4" s="42"/>
      <c r="J4" s="46"/>
    </row>
    <row r="5" spans="1:10" ht="15.75" thickBot="1" x14ac:dyDescent="0.3"/>
    <row r="6" spans="1:10" ht="48.75" customHeight="1" thickBot="1" x14ac:dyDescent="0.3">
      <c r="A6" s="187" t="s">
        <v>177</v>
      </c>
      <c r="B6" s="188"/>
      <c r="C6" s="188"/>
      <c r="D6" s="188"/>
      <c r="E6" s="191"/>
    </row>
    <row r="7" spans="1:10" ht="15.75" thickBot="1" x14ac:dyDescent="0.3"/>
    <row r="8" spans="1:10" ht="60.75" customHeight="1" thickBot="1" x14ac:dyDescent="0.3">
      <c r="A8" s="70" t="s">
        <v>35</v>
      </c>
      <c r="B8" s="71" t="s">
        <v>87</v>
      </c>
      <c r="C8" s="71" t="s">
        <v>88</v>
      </c>
      <c r="D8" s="166" t="s">
        <v>171</v>
      </c>
      <c r="E8" s="169"/>
    </row>
    <row r="9" spans="1:10" ht="39.75" customHeight="1" thickBot="1" x14ac:dyDescent="0.3">
      <c r="A9" s="72"/>
      <c r="B9" s="73"/>
      <c r="C9" s="38"/>
      <c r="D9" s="96" t="s">
        <v>89</v>
      </c>
      <c r="E9" s="157" t="s">
        <v>90</v>
      </c>
    </row>
    <row r="10" spans="1:10" x14ac:dyDescent="0.25">
      <c r="A10" s="119" t="s">
        <v>39</v>
      </c>
      <c r="B10" s="133">
        <v>0</v>
      </c>
      <c r="C10" s="133">
        <v>0</v>
      </c>
      <c r="D10" s="150">
        <v>0</v>
      </c>
      <c r="E10" s="154">
        <v>0</v>
      </c>
      <c r="F10" s="153"/>
    </row>
    <row r="11" spans="1:10" x14ac:dyDescent="0.25">
      <c r="A11" s="6" t="s">
        <v>40</v>
      </c>
      <c r="B11" s="133">
        <v>0</v>
      </c>
      <c r="C11" s="133">
        <v>0</v>
      </c>
      <c r="D11" s="150">
        <v>0</v>
      </c>
      <c r="E11" s="154">
        <v>0</v>
      </c>
      <c r="F11" s="153"/>
    </row>
    <row r="12" spans="1:10" x14ac:dyDescent="0.25">
      <c r="A12" s="6" t="s">
        <v>41</v>
      </c>
      <c r="B12" s="133">
        <v>0</v>
      </c>
      <c r="C12" s="133">
        <v>0</v>
      </c>
      <c r="D12" s="150">
        <v>0</v>
      </c>
      <c r="E12" s="154">
        <v>0</v>
      </c>
      <c r="F12" s="153"/>
    </row>
    <row r="13" spans="1:10" x14ac:dyDescent="0.25">
      <c r="A13" s="6" t="s">
        <v>42</v>
      </c>
      <c r="B13" s="133">
        <v>0</v>
      </c>
      <c r="C13" s="133">
        <v>0</v>
      </c>
      <c r="D13" s="150">
        <v>0</v>
      </c>
      <c r="E13" s="154">
        <v>0</v>
      </c>
      <c r="F13" s="153"/>
    </row>
    <row r="14" spans="1:10" x14ac:dyDescent="0.25">
      <c r="A14" s="6" t="s">
        <v>43</v>
      </c>
      <c r="B14" s="133">
        <v>0</v>
      </c>
      <c r="C14" s="133">
        <v>0</v>
      </c>
      <c r="D14" s="150">
        <v>0</v>
      </c>
      <c r="E14" s="154">
        <v>0</v>
      </c>
      <c r="F14" s="153"/>
    </row>
    <row r="15" spans="1:10" x14ac:dyDescent="0.25">
      <c r="A15" s="6" t="s">
        <v>44</v>
      </c>
      <c r="B15" s="133">
        <v>0</v>
      </c>
      <c r="C15" s="133">
        <v>0</v>
      </c>
      <c r="D15" s="150">
        <v>0</v>
      </c>
      <c r="E15" s="154">
        <v>0</v>
      </c>
      <c r="F15" s="153"/>
    </row>
    <row r="16" spans="1:10" x14ac:dyDescent="0.25">
      <c r="A16" s="6" t="s">
        <v>45</v>
      </c>
      <c r="B16" s="133">
        <v>0</v>
      </c>
      <c r="C16" s="133">
        <v>0</v>
      </c>
      <c r="D16" s="150">
        <v>0</v>
      </c>
      <c r="E16" s="154">
        <v>0</v>
      </c>
      <c r="F16" s="153"/>
    </row>
    <row r="17" spans="1:6" x14ac:dyDescent="0.25">
      <c r="A17" s="6" t="s">
        <v>46</v>
      </c>
      <c r="B17" s="148">
        <v>5</v>
      </c>
      <c r="C17" s="148">
        <v>5</v>
      </c>
      <c r="D17" s="151">
        <v>0</v>
      </c>
      <c r="E17" s="155">
        <v>3</v>
      </c>
      <c r="F17" s="153"/>
    </row>
    <row r="18" spans="1:6" x14ac:dyDescent="0.25">
      <c r="A18" s="6" t="s">
        <v>47</v>
      </c>
      <c r="B18" s="133">
        <v>0</v>
      </c>
      <c r="C18" s="133">
        <v>0</v>
      </c>
      <c r="D18" s="150">
        <v>0</v>
      </c>
      <c r="E18" s="154">
        <v>0</v>
      </c>
      <c r="F18" s="153"/>
    </row>
    <row r="19" spans="1:6" x14ac:dyDescent="0.25">
      <c r="A19" s="6" t="s">
        <v>48</v>
      </c>
      <c r="B19" s="133">
        <v>0</v>
      </c>
      <c r="C19" s="133">
        <v>0</v>
      </c>
      <c r="D19" s="150">
        <v>0</v>
      </c>
      <c r="E19" s="154">
        <v>0</v>
      </c>
      <c r="F19" s="153"/>
    </row>
    <row r="20" spans="1:6" x14ac:dyDescent="0.25">
      <c r="A20" s="6" t="s">
        <v>49</v>
      </c>
      <c r="B20" s="133">
        <v>0</v>
      </c>
      <c r="C20" s="133">
        <v>0</v>
      </c>
      <c r="D20" s="150">
        <v>0</v>
      </c>
      <c r="E20" s="154">
        <v>0</v>
      </c>
      <c r="F20" s="153"/>
    </row>
    <row r="21" spans="1:6" x14ac:dyDescent="0.25">
      <c r="A21" s="6" t="s">
        <v>50</v>
      </c>
      <c r="B21" s="148">
        <v>8</v>
      </c>
      <c r="C21" s="148">
        <v>8</v>
      </c>
      <c r="D21" s="151">
        <v>0</v>
      </c>
      <c r="E21" s="155">
        <v>0</v>
      </c>
      <c r="F21" s="153"/>
    </row>
    <row r="22" spans="1:6" x14ac:dyDescent="0.25">
      <c r="A22" s="6" t="s">
        <v>51</v>
      </c>
      <c r="B22" s="148">
        <v>15</v>
      </c>
      <c r="C22" s="148">
        <v>15</v>
      </c>
      <c r="D22" s="151">
        <v>0</v>
      </c>
      <c r="E22" s="155">
        <v>0</v>
      </c>
      <c r="F22" s="153"/>
    </row>
    <row r="23" spans="1:6" x14ac:dyDescent="0.25">
      <c r="A23" s="6" t="s">
        <v>52</v>
      </c>
      <c r="B23" s="133">
        <v>0</v>
      </c>
      <c r="C23" s="133">
        <v>0</v>
      </c>
      <c r="D23" s="150">
        <v>0</v>
      </c>
      <c r="E23" s="154">
        <v>0</v>
      </c>
      <c r="F23" s="153"/>
    </row>
    <row r="24" spans="1:6" x14ac:dyDescent="0.25">
      <c r="A24" s="6" t="s">
        <v>53</v>
      </c>
      <c r="B24" s="148">
        <v>0</v>
      </c>
      <c r="C24" s="148">
        <v>0</v>
      </c>
      <c r="D24" s="151">
        <v>0</v>
      </c>
      <c r="E24" s="155">
        <v>0</v>
      </c>
      <c r="F24" s="153"/>
    </row>
    <row r="25" spans="1:6" x14ac:dyDescent="0.25">
      <c r="A25" s="6" t="s">
        <v>54</v>
      </c>
      <c r="B25" s="133">
        <v>0</v>
      </c>
      <c r="C25" s="133">
        <v>0</v>
      </c>
      <c r="D25" s="150">
        <v>0</v>
      </c>
      <c r="E25" s="154">
        <v>0</v>
      </c>
      <c r="F25" s="153"/>
    </row>
    <row r="26" spans="1:6" x14ac:dyDescent="0.25">
      <c r="A26" s="112" t="s">
        <v>55</v>
      </c>
      <c r="B26" s="133">
        <v>0</v>
      </c>
      <c r="C26" s="133">
        <v>0</v>
      </c>
      <c r="D26" s="150">
        <v>0</v>
      </c>
      <c r="E26" s="154">
        <v>0</v>
      </c>
      <c r="F26" s="153"/>
    </row>
    <row r="27" spans="1:6" x14ac:dyDescent="0.25">
      <c r="A27" s="6" t="s">
        <v>56</v>
      </c>
      <c r="B27" s="133">
        <v>0</v>
      </c>
      <c r="C27" s="133">
        <v>0</v>
      </c>
      <c r="D27" s="150">
        <v>0</v>
      </c>
      <c r="E27" s="154">
        <v>0</v>
      </c>
      <c r="F27" s="153"/>
    </row>
    <row r="28" spans="1:6" x14ac:dyDescent="0.25">
      <c r="A28" s="6" t="s">
        <v>57</v>
      </c>
      <c r="B28" s="133">
        <v>0</v>
      </c>
      <c r="C28" s="133">
        <v>0</v>
      </c>
      <c r="D28" s="150">
        <v>0</v>
      </c>
      <c r="E28" s="154">
        <v>0</v>
      </c>
      <c r="F28" s="153"/>
    </row>
    <row r="29" spans="1:6" x14ac:dyDescent="0.25">
      <c r="A29" s="6" t="s">
        <v>58</v>
      </c>
      <c r="B29" s="133">
        <v>0</v>
      </c>
      <c r="C29" s="133">
        <v>0</v>
      </c>
      <c r="D29" s="150">
        <v>0</v>
      </c>
      <c r="E29" s="154">
        <v>0</v>
      </c>
      <c r="F29" s="153"/>
    </row>
    <row r="30" spans="1:6" x14ac:dyDescent="0.25">
      <c r="A30" s="6" t="s">
        <v>59</v>
      </c>
      <c r="B30" s="133">
        <v>0</v>
      </c>
      <c r="C30" s="133">
        <v>0</v>
      </c>
      <c r="D30" s="150">
        <v>0</v>
      </c>
      <c r="E30" s="154">
        <v>0</v>
      </c>
      <c r="F30" s="153"/>
    </row>
    <row r="31" spans="1:6" x14ac:dyDescent="0.25">
      <c r="A31" s="6" t="s">
        <v>60</v>
      </c>
      <c r="B31" s="133">
        <v>0</v>
      </c>
      <c r="C31" s="133">
        <v>0</v>
      </c>
      <c r="D31" s="150">
        <v>0</v>
      </c>
      <c r="E31" s="154">
        <v>0</v>
      </c>
      <c r="F31" s="153"/>
    </row>
    <row r="32" spans="1:6" x14ac:dyDescent="0.25">
      <c r="A32" s="6" t="s">
        <v>61</v>
      </c>
      <c r="B32" s="133">
        <v>0</v>
      </c>
      <c r="C32" s="133">
        <v>0</v>
      </c>
      <c r="D32" s="150">
        <v>0</v>
      </c>
      <c r="E32" s="154">
        <v>0</v>
      </c>
      <c r="F32" s="153"/>
    </row>
    <row r="33" spans="1:6" x14ac:dyDescent="0.25">
      <c r="A33" s="6" t="s">
        <v>62</v>
      </c>
      <c r="B33" s="133">
        <v>0</v>
      </c>
      <c r="C33" s="133">
        <v>0</v>
      </c>
      <c r="D33" s="150">
        <v>0</v>
      </c>
      <c r="E33" s="154">
        <v>0</v>
      </c>
      <c r="F33" s="153"/>
    </row>
    <row r="34" spans="1:6" x14ac:dyDescent="0.25">
      <c r="A34" s="6" t="s">
        <v>63</v>
      </c>
      <c r="B34" s="133">
        <v>0</v>
      </c>
      <c r="C34" s="133">
        <v>0</v>
      </c>
      <c r="D34" s="150">
        <v>0</v>
      </c>
      <c r="E34" s="154">
        <v>0</v>
      </c>
      <c r="F34" s="153"/>
    </row>
    <row r="35" spans="1:6" x14ac:dyDescent="0.25">
      <c r="A35" s="6" t="s">
        <v>64</v>
      </c>
      <c r="B35" s="133">
        <v>0</v>
      </c>
      <c r="C35" s="133">
        <v>0</v>
      </c>
      <c r="D35" s="150">
        <v>0</v>
      </c>
      <c r="E35" s="154">
        <v>0</v>
      </c>
      <c r="F35" s="153"/>
    </row>
    <row r="36" spans="1:6" x14ac:dyDescent="0.25">
      <c r="A36" s="6" t="s">
        <v>65</v>
      </c>
      <c r="B36" s="133">
        <v>0</v>
      </c>
      <c r="C36" s="133">
        <v>0</v>
      </c>
      <c r="D36" s="150">
        <v>0</v>
      </c>
      <c r="E36" s="154">
        <v>0</v>
      </c>
      <c r="F36" s="153"/>
    </row>
    <row r="37" spans="1:6" x14ac:dyDescent="0.25">
      <c r="A37" s="6" t="s">
        <v>66</v>
      </c>
      <c r="B37" s="133">
        <v>0</v>
      </c>
      <c r="C37" s="133">
        <v>0</v>
      </c>
      <c r="D37" s="150">
        <v>0</v>
      </c>
      <c r="E37" s="154">
        <v>0</v>
      </c>
      <c r="F37" s="153"/>
    </row>
    <row r="38" spans="1:6" x14ac:dyDescent="0.25">
      <c r="A38" s="6" t="s">
        <v>67</v>
      </c>
      <c r="B38" s="133">
        <v>0</v>
      </c>
      <c r="C38" s="133">
        <v>0</v>
      </c>
      <c r="D38" s="150">
        <v>0</v>
      </c>
      <c r="E38" s="154">
        <v>0</v>
      </c>
      <c r="F38" s="153"/>
    </row>
    <row r="39" spans="1:6" x14ac:dyDescent="0.25">
      <c r="A39" s="6" t="s">
        <v>68</v>
      </c>
      <c r="B39" s="133">
        <v>0</v>
      </c>
      <c r="C39" s="133">
        <v>0</v>
      </c>
      <c r="D39" s="150">
        <v>0</v>
      </c>
      <c r="E39" s="154">
        <v>0</v>
      </c>
      <c r="F39" s="153"/>
    </row>
    <row r="40" spans="1:6" x14ac:dyDescent="0.25">
      <c r="A40" s="6" t="s">
        <v>69</v>
      </c>
      <c r="B40" s="133">
        <v>0</v>
      </c>
      <c r="C40" s="133">
        <v>0</v>
      </c>
      <c r="D40" s="150">
        <v>0</v>
      </c>
      <c r="E40" s="154">
        <v>0</v>
      </c>
      <c r="F40" s="153"/>
    </row>
    <row r="41" spans="1:6" x14ac:dyDescent="0.25">
      <c r="A41" s="6" t="s">
        <v>70</v>
      </c>
      <c r="B41" s="133">
        <v>0</v>
      </c>
      <c r="C41" s="133">
        <v>0</v>
      </c>
      <c r="D41" s="150">
        <v>0</v>
      </c>
      <c r="E41" s="154">
        <v>0</v>
      </c>
      <c r="F41" s="153"/>
    </row>
    <row r="42" spans="1:6" x14ac:dyDescent="0.25">
      <c r="A42" s="112" t="s">
        <v>71</v>
      </c>
      <c r="B42" s="133">
        <v>0</v>
      </c>
      <c r="C42" s="133">
        <v>0</v>
      </c>
      <c r="D42" s="150">
        <v>0</v>
      </c>
      <c r="E42" s="154">
        <v>0</v>
      </c>
      <c r="F42" s="153"/>
    </row>
    <row r="43" spans="1:6" x14ac:dyDescent="0.25">
      <c r="A43" s="6" t="s">
        <v>72</v>
      </c>
      <c r="B43" s="133">
        <v>0</v>
      </c>
      <c r="C43" s="133">
        <v>0</v>
      </c>
      <c r="D43" s="150">
        <v>0</v>
      </c>
      <c r="E43" s="154">
        <v>0</v>
      </c>
      <c r="F43" s="153"/>
    </row>
    <row r="44" spans="1:6" x14ac:dyDescent="0.25">
      <c r="A44" s="6" t="s">
        <v>73</v>
      </c>
      <c r="B44" s="133">
        <v>0</v>
      </c>
      <c r="C44" s="133">
        <v>0</v>
      </c>
      <c r="D44" s="150">
        <v>0</v>
      </c>
      <c r="E44" s="154">
        <v>0</v>
      </c>
      <c r="F44" s="153"/>
    </row>
    <row r="45" spans="1:6" x14ac:dyDescent="0.25">
      <c r="A45" s="6" t="s">
        <v>74</v>
      </c>
      <c r="B45" s="133">
        <v>0</v>
      </c>
      <c r="C45" s="133">
        <v>0</v>
      </c>
      <c r="D45" s="150">
        <v>0</v>
      </c>
      <c r="E45" s="154">
        <v>0</v>
      </c>
      <c r="F45" s="153"/>
    </row>
    <row r="46" spans="1:6" x14ac:dyDescent="0.25">
      <c r="A46" s="6" t="s">
        <v>75</v>
      </c>
      <c r="B46" s="133">
        <v>0</v>
      </c>
      <c r="C46" s="133">
        <v>0</v>
      </c>
      <c r="D46" s="150">
        <v>0</v>
      </c>
      <c r="E46" s="154">
        <v>0</v>
      </c>
      <c r="F46" s="153"/>
    </row>
    <row r="47" spans="1:6" x14ac:dyDescent="0.25">
      <c r="A47" s="6" t="s">
        <v>76</v>
      </c>
      <c r="B47" s="133">
        <v>0</v>
      </c>
      <c r="C47" s="133">
        <v>0</v>
      </c>
      <c r="D47" s="150">
        <v>0</v>
      </c>
      <c r="E47" s="154">
        <v>0</v>
      </c>
      <c r="F47" s="153"/>
    </row>
    <row r="48" spans="1:6" x14ac:dyDescent="0.25">
      <c r="A48" s="6" t="s">
        <v>77</v>
      </c>
      <c r="B48" s="133">
        <v>0</v>
      </c>
      <c r="C48" s="133">
        <v>0</v>
      </c>
      <c r="D48" s="150">
        <v>0</v>
      </c>
      <c r="E48" s="154">
        <v>0</v>
      </c>
      <c r="F48" s="153"/>
    </row>
    <row r="49" spans="1:6" x14ac:dyDescent="0.25">
      <c r="A49" s="6" t="s">
        <v>78</v>
      </c>
      <c r="B49" s="133">
        <v>0</v>
      </c>
      <c r="C49" s="133">
        <v>0</v>
      </c>
      <c r="D49" s="150">
        <v>0</v>
      </c>
      <c r="E49" s="154">
        <v>0</v>
      </c>
      <c r="F49" s="153"/>
    </row>
    <row r="50" spans="1:6" x14ac:dyDescent="0.25">
      <c r="A50" s="6" t="s">
        <v>79</v>
      </c>
      <c r="B50" s="133">
        <v>0</v>
      </c>
      <c r="C50" s="133">
        <v>0</v>
      </c>
      <c r="D50" s="150">
        <v>0</v>
      </c>
      <c r="E50" s="154">
        <v>0</v>
      </c>
      <c r="F50" s="153"/>
    </row>
    <row r="51" spans="1:6" x14ac:dyDescent="0.25">
      <c r="A51" s="6" t="s">
        <v>80</v>
      </c>
      <c r="B51" s="133">
        <v>0</v>
      </c>
      <c r="C51" s="133">
        <v>0</v>
      </c>
      <c r="D51" s="150">
        <v>0</v>
      </c>
      <c r="E51" s="154">
        <v>0</v>
      </c>
      <c r="F51" s="153"/>
    </row>
    <row r="52" spans="1:6" x14ac:dyDescent="0.25">
      <c r="A52" s="6" t="s">
        <v>81</v>
      </c>
      <c r="B52" s="133">
        <v>0</v>
      </c>
      <c r="C52" s="133">
        <v>0</v>
      </c>
      <c r="D52" s="150">
        <v>0</v>
      </c>
      <c r="E52" s="154">
        <v>0</v>
      </c>
      <c r="F52" s="153"/>
    </row>
    <row r="53" spans="1:6" x14ac:dyDescent="0.25">
      <c r="A53" s="6" t="s">
        <v>82</v>
      </c>
      <c r="B53" s="133">
        <v>0</v>
      </c>
      <c r="C53" s="133">
        <v>0</v>
      </c>
      <c r="D53" s="150">
        <v>0</v>
      </c>
      <c r="E53" s="154">
        <v>0</v>
      </c>
      <c r="F53" s="153"/>
    </row>
    <row r="54" spans="1:6" x14ac:dyDescent="0.25">
      <c r="A54" s="6" t="s">
        <v>83</v>
      </c>
      <c r="B54" s="133">
        <v>0</v>
      </c>
      <c r="C54" s="133">
        <v>0</v>
      </c>
      <c r="D54" s="150">
        <v>0</v>
      </c>
      <c r="E54" s="154">
        <v>0</v>
      </c>
      <c r="F54" s="153"/>
    </row>
    <row r="55" spans="1:6" x14ac:dyDescent="0.25">
      <c r="A55" s="6" t="s">
        <v>84</v>
      </c>
      <c r="B55" s="133">
        <v>0</v>
      </c>
      <c r="C55" s="133">
        <v>0</v>
      </c>
      <c r="D55" s="150">
        <v>0</v>
      </c>
      <c r="E55" s="154">
        <v>0</v>
      </c>
      <c r="F55" s="153"/>
    </row>
    <row r="56" spans="1:6" x14ac:dyDescent="0.25">
      <c r="A56" s="6" t="s">
        <v>85</v>
      </c>
      <c r="B56" s="133">
        <v>0</v>
      </c>
      <c r="C56" s="133">
        <v>0</v>
      </c>
      <c r="D56" s="150">
        <v>0</v>
      </c>
      <c r="E56" s="154">
        <v>0</v>
      </c>
      <c r="F56" s="153"/>
    </row>
    <row r="57" spans="1:6" x14ac:dyDescent="0.25">
      <c r="A57" s="6" t="s">
        <v>86</v>
      </c>
      <c r="B57" s="133">
        <v>0</v>
      </c>
      <c r="C57" s="133">
        <v>0</v>
      </c>
      <c r="D57" s="150">
        <v>0</v>
      </c>
      <c r="E57" s="154">
        <v>0</v>
      </c>
      <c r="F57" s="153"/>
    </row>
    <row r="58" spans="1:6" x14ac:dyDescent="0.25">
      <c r="A58" s="112" t="s">
        <v>91</v>
      </c>
      <c r="B58" s="134">
        <f>SUM(B10:B57)</f>
        <v>28</v>
      </c>
      <c r="C58" s="134">
        <f>SUM(C10:C57)</f>
        <v>28</v>
      </c>
      <c r="D58" s="152">
        <f>SUM(D10:D57)</f>
        <v>0</v>
      </c>
      <c r="E58" s="134">
        <f>SUM(E10:E57)</f>
        <v>3</v>
      </c>
      <c r="F58" s="153"/>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14" sqref="D14"/>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3" t="s">
        <v>178</v>
      </c>
      <c r="B1" s="192"/>
      <c r="C1" s="192"/>
      <c r="D1" s="192"/>
      <c r="E1" s="193"/>
      <c r="F1" s="58"/>
      <c r="G1" s="58"/>
      <c r="H1" s="58"/>
    </row>
    <row r="2" spans="1:8" ht="16.5" customHeight="1" thickBot="1" x14ac:dyDescent="0.3">
      <c r="D2" s="59" t="s">
        <v>181</v>
      </c>
      <c r="E2" s="60" t="s">
        <v>182</v>
      </c>
    </row>
    <row r="3" spans="1:8" x14ac:dyDescent="0.25">
      <c r="A3" s="176" t="str">
        <f>'Rail Service (Item Nos. 1-6)'!A3</f>
        <v>Railroad: CSX</v>
      </c>
      <c r="B3" s="178" t="str">
        <f>'Rail Service (Item Nos. 1-6)'!B3:B4</f>
        <v>Year: 2025</v>
      </c>
      <c r="C3" s="180" t="str">
        <f>'Rail Service (Item Nos. 1-6)'!C3</f>
        <v xml:space="preserve">Reporting Week: </v>
      </c>
      <c r="D3" s="61" t="s">
        <v>2</v>
      </c>
      <c r="E3" s="43">
        <f>'Rail Service (Item Nos. 1-6)'!E3</f>
        <v>45717</v>
      </c>
      <c r="F3" s="42"/>
      <c r="H3" s="46"/>
    </row>
    <row r="4" spans="1:8" ht="15.75" thickBot="1" x14ac:dyDescent="0.3">
      <c r="A4" s="177"/>
      <c r="B4" s="179"/>
      <c r="C4" s="181"/>
      <c r="D4" s="47" t="s">
        <v>3</v>
      </c>
      <c r="E4" s="44">
        <f>'Rail Service (Item Nos. 1-6)'!E4</f>
        <v>45723</v>
      </c>
      <c r="F4" s="42"/>
      <c r="H4" s="46"/>
    </row>
    <row r="5" spans="1:8" x14ac:dyDescent="0.25">
      <c r="E5" s="48"/>
    </row>
    <row r="6" spans="1:8" ht="15.75" thickBot="1" x14ac:dyDescent="0.3"/>
    <row r="7" spans="1:8" ht="47.25" customHeight="1" thickBot="1" x14ac:dyDescent="0.3">
      <c r="A7" s="194" t="s">
        <v>180</v>
      </c>
      <c r="B7" s="195"/>
      <c r="C7" s="196"/>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1755</v>
      </c>
      <c r="C10" s="104">
        <v>1650</v>
      </c>
    </row>
    <row r="11" spans="1:8" x14ac:dyDescent="0.25">
      <c r="A11" s="7" t="s">
        <v>197</v>
      </c>
      <c r="B11" s="111"/>
      <c r="C11" s="103"/>
    </row>
    <row r="12" spans="1:8" x14ac:dyDescent="0.25">
      <c r="A12" s="7" t="s">
        <v>198</v>
      </c>
      <c r="B12" s="104">
        <v>4480</v>
      </c>
      <c r="C12" s="104">
        <v>4450</v>
      </c>
    </row>
    <row r="13" spans="1:8" x14ac:dyDescent="0.25">
      <c r="A13" s="7" t="s">
        <v>199</v>
      </c>
      <c r="B13" s="104">
        <v>4075</v>
      </c>
      <c r="C13" s="104">
        <v>4075</v>
      </c>
    </row>
    <row r="14" spans="1:8" x14ac:dyDescent="0.25">
      <c r="A14" s="7" t="s">
        <v>200</v>
      </c>
      <c r="B14" s="104">
        <v>1300</v>
      </c>
      <c r="C14" s="104">
        <v>1300</v>
      </c>
    </row>
    <row r="15" spans="1:8" x14ac:dyDescent="0.25">
      <c r="A15" s="7"/>
      <c r="B15" s="41"/>
      <c r="C15" s="41"/>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10" zoomScaleNormal="100" workbookViewId="0">
      <selection activeCell="F35" sqref="F35"/>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3" t="s">
        <v>178</v>
      </c>
      <c r="B1" s="184"/>
      <c r="C1" s="184"/>
      <c r="D1" s="184"/>
      <c r="E1" s="190"/>
      <c r="F1" s="9"/>
      <c r="G1" s="9"/>
      <c r="H1" s="9"/>
      <c r="I1" s="9"/>
      <c r="J1" s="9"/>
      <c r="K1" s="9"/>
      <c r="L1" s="9"/>
      <c r="M1" s="9"/>
      <c r="N1" s="9"/>
    </row>
    <row r="2" spans="1:14" customFormat="1" ht="16.5" customHeight="1" thickBot="1" x14ac:dyDescent="0.3">
      <c r="D2" s="35" t="s">
        <v>181</v>
      </c>
      <c r="E2" s="36" t="s">
        <v>182</v>
      </c>
    </row>
    <row r="3" spans="1:14" customFormat="1" ht="15" x14ac:dyDescent="0.25">
      <c r="A3" s="176" t="str">
        <f>'Rail Service (Item Nos. 1-6)'!A3</f>
        <v>Railroad: CSX</v>
      </c>
      <c r="B3" s="178" t="str">
        <f>'Rail Service (Item Nos. 1-6)'!B3:B4</f>
        <v>Year: 2025</v>
      </c>
      <c r="C3" s="180" t="str">
        <f>'Rail Service (Item Nos. 1-6)'!C3</f>
        <v xml:space="preserve">Reporting Week: </v>
      </c>
      <c r="D3" s="45" t="s">
        <v>2</v>
      </c>
      <c r="E3" s="43">
        <f>'Rail Service (Item Nos. 1-6)'!E3</f>
        <v>45717</v>
      </c>
      <c r="F3" s="42"/>
      <c r="G3" s="42"/>
      <c r="I3" s="46"/>
    </row>
    <row r="4" spans="1:14" customFormat="1" ht="15.75" thickBot="1" x14ac:dyDescent="0.3">
      <c r="A4" s="177"/>
      <c r="B4" s="179"/>
      <c r="C4" s="181"/>
      <c r="D4" s="47" t="s">
        <v>3</v>
      </c>
      <c r="E4" s="44">
        <f>'Rail Service (Item Nos. 1-6)'!E4</f>
        <v>45723</v>
      </c>
      <c r="F4" s="42"/>
      <c r="G4" s="42"/>
      <c r="I4" s="46"/>
    </row>
    <row r="5" spans="1:14" customFormat="1" ht="15.75" thickBot="1" x14ac:dyDescent="0.3">
      <c r="E5" s="48"/>
      <c r="F5" s="48"/>
    </row>
    <row r="6" spans="1:14" customFormat="1" ht="47.25" customHeight="1" thickBot="1" x14ac:dyDescent="0.3">
      <c r="A6" s="165" t="s">
        <v>169</v>
      </c>
      <c r="B6" s="166"/>
      <c r="C6" s="166"/>
      <c r="D6" s="166"/>
      <c r="E6" s="167"/>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46">
        <v>5145</v>
      </c>
      <c r="E9" s="146">
        <v>5441</v>
      </c>
    </row>
    <row r="10" spans="1:14" x14ac:dyDescent="0.2">
      <c r="A10" s="56"/>
      <c r="B10" s="56" t="s">
        <v>21</v>
      </c>
      <c r="C10" s="56" t="s">
        <v>150</v>
      </c>
      <c r="D10" s="146">
        <v>9852</v>
      </c>
      <c r="E10" s="146">
        <v>2299</v>
      </c>
    </row>
    <row r="11" spans="1:14" x14ac:dyDescent="0.2">
      <c r="A11" s="56"/>
      <c r="B11" s="56" t="s">
        <v>105</v>
      </c>
      <c r="C11" s="55" t="s">
        <v>110</v>
      </c>
      <c r="D11" s="146">
        <v>947</v>
      </c>
      <c r="E11" s="146">
        <v>61</v>
      </c>
    </row>
    <row r="12" spans="1:14" x14ac:dyDescent="0.2">
      <c r="A12" s="56"/>
      <c r="B12" s="56" t="s">
        <v>107</v>
      </c>
      <c r="C12" s="56" t="s">
        <v>151</v>
      </c>
      <c r="D12" s="146">
        <v>5078</v>
      </c>
      <c r="E12" s="146">
        <v>305</v>
      </c>
    </row>
    <row r="13" spans="1:14" x14ac:dyDescent="0.2">
      <c r="A13" s="56"/>
      <c r="B13" s="56" t="s">
        <v>141</v>
      </c>
      <c r="C13" s="55" t="s">
        <v>152</v>
      </c>
      <c r="D13" s="146">
        <v>29</v>
      </c>
      <c r="E13" s="146">
        <v>119</v>
      </c>
    </row>
    <row r="14" spans="1:14" x14ac:dyDescent="0.2">
      <c r="A14" s="56"/>
      <c r="B14" s="56" t="s">
        <v>142</v>
      </c>
      <c r="C14" s="56" t="s">
        <v>153</v>
      </c>
      <c r="D14" s="146">
        <v>510</v>
      </c>
      <c r="E14" s="146">
        <v>1523</v>
      </c>
    </row>
    <row r="15" spans="1:14" x14ac:dyDescent="0.2">
      <c r="A15" s="56"/>
      <c r="B15" s="56" t="s">
        <v>100</v>
      </c>
      <c r="C15" s="55" t="s">
        <v>154</v>
      </c>
      <c r="D15" s="146">
        <v>1173</v>
      </c>
      <c r="E15" s="146">
        <v>1273</v>
      </c>
    </row>
    <row r="16" spans="1:14" x14ac:dyDescent="0.2">
      <c r="A16" s="56"/>
      <c r="B16" s="56" t="s">
        <v>20</v>
      </c>
      <c r="C16" s="56" t="s">
        <v>155</v>
      </c>
      <c r="D16" s="146">
        <v>1864</v>
      </c>
      <c r="E16" s="146">
        <v>1354</v>
      </c>
    </row>
    <row r="17" spans="1:17" x14ac:dyDescent="0.2">
      <c r="A17" s="56"/>
      <c r="B17" s="56" t="s">
        <v>106</v>
      </c>
      <c r="C17" s="55" t="s">
        <v>156</v>
      </c>
      <c r="D17" s="146">
        <v>1104</v>
      </c>
      <c r="E17" s="146">
        <v>349</v>
      </c>
    </row>
    <row r="18" spans="1:17" x14ac:dyDescent="0.2">
      <c r="A18" s="56"/>
      <c r="B18" s="56" t="s">
        <v>103</v>
      </c>
      <c r="C18" s="56" t="s">
        <v>157</v>
      </c>
      <c r="D18" s="146">
        <v>329</v>
      </c>
      <c r="E18" s="146">
        <v>754</v>
      </c>
    </row>
    <row r="19" spans="1:17" x14ac:dyDescent="0.2">
      <c r="A19" s="56"/>
      <c r="B19" s="56" t="s">
        <v>104</v>
      </c>
      <c r="C19" s="55" t="s">
        <v>158</v>
      </c>
      <c r="D19" s="146">
        <v>567</v>
      </c>
      <c r="E19" s="146">
        <v>22</v>
      </c>
    </row>
    <row r="20" spans="1:17" x14ac:dyDescent="0.2">
      <c r="A20" s="56"/>
      <c r="B20" s="56" t="s">
        <v>143</v>
      </c>
      <c r="C20" s="56" t="s">
        <v>159</v>
      </c>
      <c r="D20" s="146">
        <v>2322</v>
      </c>
      <c r="E20" s="146">
        <v>623</v>
      </c>
    </row>
    <row r="21" spans="1:17" x14ac:dyDescent="0.2">
      <c r="A21" s="56"/>
      <c r="B21" s="56" t="s">
        <v>144</v>
      </c>
      <c r="C21" s="55" t="s">
        <v>160</v>
      </c>
      <c r="D21" s="146">
        <v>4693</v>
      </c>
      <c r="E21" s="146">
        <v>2787</v>
      </c>
    </row>
    <row r="22" spans="1:17" x14ac:dyDescent="0.2">
      <c r="A22" s="56"/>
      <c r="B22" s="56" t="s">
        <v>145</v>
      </c>
      <c r="C22" s="56" t="s">
        <v>161</v>
      </c>
      <c r="D22" s="146">
        <v>1634</v>
      </c>
      <c r="E22" s="146">
        <v>306</v>
      </c>
    </row>
    <row r="23" spans="1:17" x14ac:dyDescent="0.2">
      <c r="A23" s="56"/>
      <c r="B23" s="56" t="s">
        <v>146</v>
      </c>
      <c r="C23" s="55" t="s">
        <v>162</v>
      </c>
      <c r="D23" s="146">
        <v>1340</v>
      </c>
      <c r="E23" s="146">
        <v>1455</v>
      </c>
    </row>
    <row r="24" spans="1:17" x14ac:dyDescent="0.2">
      <c r="A24" s="56"/>
      <c r="B24" s="56" t="s">
        <v>102</v>
      </c>
      <c r="C24" s="56" t="s">
        <v>163</v>
      </c>
      <c r="D24" s="146">
        <v>535</v>
      </c>
      <c r="E24" s="146">
        <v>153</v>
      </c>
    </row>
    <row r="25" spans="1:17" x14ac:dyDescent="0.2">
      <c r="A25" s="56"/>
      <c r="B25" s="56" t="s">
        <v>147</v>
      </c>
      <c r="C25" s="55" t="s">
        <v>164</v>
      </c>
      <c r="D25" s="146">
        <v>1731</v>
      </c>
      <c r="E25" s="146">
        <v>1136</v>
      </c>
    </row>
    <row r="26" spans="1:17" x14ac:dyDescent="0.2">
      <c r="A26" s="56"/>
      <c r="B26" s="56" t="s">
        <v>108</v>
      </c>
      <c r="C26" s="56" t="s">
        <v>165</v>
      </c>
      <c r="D26" s="146">
        <v>1908</v>
      </c>
      <c r="E26" s="146">
        <v>1211</v>
      </c>
    </row>
    <row r="27" spans="1:17" x14ac:dyDescent="0.2">
      <c r="A27" s="56"/>
      <c r="B27" s="56" t="s">
        <v>148</v>
      </c>
      <c r="C27" s="55" t="s">
        <v>166</v>
      </c>
      <c r="D27" s="146">
        <v>1864</v>
      </c>
      <c r="E27" s="146">
        <v>685</v>
      </c>
    </row>
    <row r="28" spans="1:17" x14ac:dyDescent="0.2">
      <c r="A28" s="56"/>
      <c r="B28" s="56" t="s">
        <v>33</v>
      </c>
      <c r="C28" s="56" t="s">
        <v>112</v>
      </c>
      <c r="D28" s="146">
        <v>620</v>
      </c>
      <c r="E28" s="146">
        <v>320</v>
      </c>
    </row>
    <row r="29" spans="1:17" x14ac:dyDescent="0.2">
      <c r="A29" s="56"/>
      <c r="B29" s="56" t="s">
        <v>109</v>
      </c>
      <c r="C29" s="56" t="s">
        <v>167</v>
      </c>
      <c r="D29" s="146">
        <v>48132</v>
      </c>
      <c r="E29" s="146">
        <v>9573</v>
      </c>
      <c r="F29" s="121"/>
    </row>
    <row r="30" spans="1:17" x14ac:dyDescent="0.2">
      <c r="A30" s="56"/>
      <c r="B30" s="56" t="s">
        <v>111</v>
      </c>
      <c r="C30" s="56" t="s">
        <v>168</v>
      </c>
      <c r="D30" s="146">
        <v>1101</v>
      </c>
      <c r="E30" s="146">
        <v>104</v>
      </c>
    </row>
    <row r="31" spans="1:17" ht="30" customHeight="1" thickBot="1" x14ac:dyDescent="0.25"/>
    <row r="32" spans="1:17" ht="48.75" customHeight="1" thickBot="1" x14ac:dyDescent="0.25">
      <c r="A32" s="165" t="s">
        <v>186</v>
      </c>
      <c r="B32" s="166"/>
      <c r="C32" s="166"/>
      <c r="D32" s="166"/>
      <c r="E32" s="167"/>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1286</v>
      </c>
      <c r="E35" s="102">
        <v>483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3" t="s">
        <v>178</v>
      </c>
      <c r="B1" s="204"/>
      <c r="C1" s="204"/>
      <c r="D1" s="204"/>
      <c r="E1" s="205"/>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6" t="s">
        <v>175</v>
      </c>
      <c r="B3" s="208" t="s">
        <v>0</v>
      </c>
      <c r="C3" s="210" t="s">
        <v>174</v>
      </c>
      <c r="D3" s="14" t="s">
        <v>2</v>
      </c>
      <c r="E3" s="15">
        <f>'Rail Service (Item Nos. 1-6)'!E3</f>
        <v>45717</v>
      </c>
      <c r="F3" s="212"/>
      <c r="G3" s="212"/>
      <c r="H3" s="213"/>
      <c r="I3" s="213"/>
      <c r="J3" s="16"/>
      <c r="K3" s="13"/>
      <c r="L3" s="17"/>
    </row>
    <row r="4" spans="1:12" ht="15.75" thickBot="1" x14ac:dyDescent="0.3">
      <c r="A4" s="207"/>
      <c r="B4" s="209"/>
      <c r="C4" s="211"/>
      <c r="D4" s="18" t="s">
        <v>3</v>
      </c>
      <c r="E4" s="19">
        <f>'Rail Service (Item Nos. 1-6)'!E4</f>
        <v>45723</v>
      </c>
      <c r="F4" s="212"/>
      <c r="G4" s="212"/>
      <c r="H4" s="213"/>
      <c r="I4" s="213"/>
      <c r="J4" s="16"/>
      <c r="K4" s="13"/>
      <c r="L4" s="17"/>
    </row>
    <row r="5" spans="1:12" ht="15.75" thickBot="1" x14ac:dyDescent="0.3">
      <c r="A5" s="20"/>
      <c r="B5" s="21"/>
      <c r="C5" s="21"/>
      <c r="D5" s="22"/>
      <c r="E5" s="23"/>
      <c r="F5" s="20"/>
      <c r="G5" s="20"/>
      <c r="H5" s="24"/>
      <c r="I5" s="24"/>
      <c r="J5" s="16"/>
      <c r="K5" s="13"/>
      <c r="L5" s="17"/>
    </row>
    <row r="6" spans="1:12" ht="15.75" thickBot="1" x14ac:dyDescent="0.3">
      <c r="A6" s="214" t="s">
        <v>113</v>
      </c>
      <c r="B6" s="215"/>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6" t="s">
        <v>140</v>
      </c>
      <c r="B8" s="217"/>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8" t="s">
        <v>172</v>
      </c>
      <c r="B22" s="218"/>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Monagan, Jerrad</cp:lastModifiedBy>
  <cp:lastPrinted>2017-01-03T21:07:13Z</cp:lastPrinted>
  <dcterms:created xsi:type="dcterms:W3CDTF">2016-12-06T20:27:51Z</dcterms:created>
  <dcterms:modified xsi:type="dcterms:W3CDTF">2025-03-12T13:08:21Z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